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Inventory" sheetId="1" r:id="rId1"/>
    <sheet name="Sold" sheetId="2" r:id="rId2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2">
    <numFmt numFmtId="56" formatCode="&quot;上午/下午 &quot;hh&quot;時&quot;mm&quot;分&quot;ss&quot;秒 &quot;"/>
    <numFmt numFmtId="60" formatCode="yyyy-mm-dd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/>
    <xf numFmtId="60" fontId="0" fillId="0" borderId="0" xfId="0" applyNumberFormat="1"/>
    <xf numFmtId="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60"/>
  <sheetViews>
    <sheetView workbookViewId="0"/>
  </sheetViews>
  <cols>
    <col min="1" max="1" width="10.83203125" customWidth="1"/>
    <col min="2" max="2" width="30.83203125" customWidth="1"/>
    <col min="3" max="3" width="20.83203125" customWidth="1"/>
    <col min="4" max="4" width="12.83203125" customWidth="1"/>
    <col min="5" max="5" width="11.83203125" customWidth="1"/>
    <col min="6" max="6" width="9.83203125" customWidth="1"/>
    <col min="7" max="7" width="11.83203125" customWidth="1"/>
    <col min="8" max="8" width="13.83203125" customWidth="1"/>
    <col min="9" max="9" width="13.83203125" customWidth="1"/>
    <col min="10" max="10" width="9.83203125" customWidth="1"/>
    <col min="11" max="11" width="14.83203125" customWidth="1"/>
    <col min="12" max="12" width="12.83203125" customWidth="1"/>
    <col min="13" max="13" width="11.83203125" customWidth="1"/>
    <col min="14" max="14" width="12.83203125" customWidth="1"/>
    <col min="15" max="15" width="10.83203125" customWidth="1"/>
    <col min="16" max="16" width="9.83203125" customWidth="1"/>
    <col min="17" max="17" width="10.83203125" customWidth="1"/>
    <col min="18" max="18" width="14.83203125" customWidth="1"/>
    <col min="19" max="19" width="45.83203125" customWidth="1"/>
  </cols>
  <sheetData>
    <row r="1">
      <c r="A1" t="str">
        <v>Brand</v>
      </c>
      <c r="B1" t="str">
        <v>Model</v>
      </c>
      <c r="C1" t="str">
        <v>Reference Number</v>
      </c>
      <c r="D1" t="str">
        <v>Serial</v>
      </c>
      <c r="E1" t="str">
        <v>Condition</v>
      </c>
      <c r="F1" t="str">
        <v>Has Box</v>
      </c>
      <c r="G1" t="str">
        <v>Has Papers</v>
      </c>
      <c r="H1" t="str">
        <v>Purchase Date</v>
      </c>
      <c r="I1" t="str">
        <v>Purchase Cost</v>
      </c>
      <c r="J1" t="str">
        <v>Purchase Currency</v>
      </c>
      <c r="K1" t="str">
        <v>Fees &amp; Expenses</v>
      </c>
      <c r="L1" t="str">
        <v>Asking Price</v>
      </c>
      <c r="M1" t="str">
        <v>Sell Price</v>
      </c>
      <c r="N1" t="str">
        <v>Sell Date</v>
      </c>
      <c r="O1" t="str">
        <v>Net P&amp;L</v>
      </c>
      <c r="P1" t="str">
        <v>Days Held</v>
      </c>
      <c r="Q1" t="str">
        <v>Status</v>
      </c>
      <c r="R1" t="str">
        <v>Location</v>
      </c>
      <c r="S1" t="str">
        <v>Notes</v>
      </c>
    </row>
    <row r="2">
      <c r="A2" t="str">
        <v>Rolex</v>
      </c>
      <c r="B2" t="str">
        <v>Submariner Date</v>
      </c>
      <c r="C2" t="str">
        <v>126610LN</v>
      </c>
      <c r="D2" t="str">
        <v>7YD84K2X</v>
      </c>
      <c r="E2" t="str">
        <v>Very good</v>
      </c>
      <c r="F2" t="str">
        <v>Yes</v>
      </c>
      <c r="G2" t="str">
        <v>Yes</v>
      </c>
      <c r="H2" s="1" t="d">
        <v>2026-05-14T00:00:00.000Z</v>
      </c>
      <c r="I2" s="2">
        <v>11200</v>
      </c>
      <c r="J2" t="str">
        <v>EUR</v>
      </c>
      <c r="K2" s="2">
        <v>150</v>
      </c>
      <c r="L2" s="2">
        <v>12750</v>
      </c>
      <c r="M2" s="2" t="str">
        <v/>
      </c>
      <c r="N2" s="1" t="str">
        <v/>
      </c>
      <c r="O2" t="str">
        <f>IF(M2="","",M2-I2-K2)</f>
        <v/>
      </c>
      <c r="P2" s="3">
        <f>IF(H2="","",IF(N2="",TODAY()-H2,N2-H2))</f>
        <v>59</v>
      </c>
      <c r="Q2" t="str">
        <v>In stock</v>
      </c>
      <c r="R2" t="str">
        <v>Safe - tray A</v>
      </c>
      <c r="S2" t="str">
        <v>Warranty card dated 2023-11; light desk marks on clasp</v>
      </c>
    </row>
    <row r="3">
      <c r="A3" t="str">
        <v>Omega</v>
      </c>
      <c r="B3" t="str">
        <v>Speedmaster Moonwatch Professional</v>
      </c>
      <c r="C3" t="str">
        <v>310.30.42.50.01.001</v>
      </c>
      <c r="D3" t="str">
        <v>88412337</v>
      </c>
      <c r="E3" t="str">
        <v>Unworn</v>
      </c>
      <c r="F3" t="str">
        <v>Yes</v>
      </c>
      <c r="G3" t="str">
        <v>Yes</v>
      </c>
      <c r="H3" s="1" t="d">
        <v>2026-06-02T00:00:00.000Z</v>
      </c>
      <c r="I3" s="2">
        <v>5150</v>
      </c>
      <c r="J3" t="str">
        <v>EUR</v>
      </c>
      <c r="K3" s="2">
        <v>80</v>
      </c>
      <c r="L3" s="2">
        <v>5950</v>
      </c>
      <c r="M3" s="2" t="str">
        <v/>
      </c>
      <c r="N3" s="1" t="str">
        <v/>
      </c>
      <c r="O3" t="str">
        <f>IF(M3="","",M3-I3-K3)</f>
        <v/>
      </c>
      <c r="P3" s="3">
        <f>IF(H3="","",IF(N3="",TODAY()-H3,N3-H3))</f>
        <v>40</v>
      </c>
      <c r="Q3" t="str">
        <v>In stock</v>
      </c>
      <c r="R3" t="str">
        <v>Safe - tray A</v>
      </c>
      <c r="S3" t="str">
        <v>Stickers on; 2026 warranty card</v>
      </c>
    </row>
    <row r="4">
      <c r="A4" t="str">
        <v>Tudor</v>
      </c>
      <c r="B4" t="str">
        <v>Black Bay 58</v>
      </c>
      <c r="C4" t="str">
        <v>79030N</v>
      </c>
      <c r="D4" t="str">
        <v>I934812</v>
      </c>
      <c r="E4" t="str">
        <v>Excellent</v>
      </c>
      <c r="F4" t="str">
        <v>No</v>
      </c>
      <c r="G4" t="str">
        <v>No</v>
      </c>
      <c r="H4" s="1" t="d">
        <v>2026-06-20T00:00:00.000Z</v>
      </c>
      <c r="I4" s="2">
        <v>2650</v>
      </c>
      <c r="J4" t="str">
        <v>EUR</v>
      </c>
      <c r="K4" s="2">
        <v>40</v>
      </c>
      <c r="L4" s="2">
        <v>3200</v>
      </c>
      <c r="M4" s="2" t="str">
        <v/>
      </c>
      <c r="N4" s="1" t="str">
        <v/>
      </c>
      <c r="O4" t="str">
        <f>IF(M4="","",M4-I4-K4)</f>
        <v/>
      </c>
      <c r="P4" s="3">
        <f>IF(H4="","",IF(N4="",TODAY()-H4,N4-H4))</f>
        <v>22</v>
      </c>
      <c r="Q4" t="str">
        <v>In stock</v>
      </c>
      <c r="R4" t="str">
        <v>Safe - tray B</v>
      </c>
      <c r="S4" t="str">
        <v>No papers - priced accordingly</v>
      </c>
    </row>
    <row r="5">
      <c r="O5" t="str">
        <f>IF(M5="","",M5-I5-K5)</f>
        <v/>
      </c>
      <c r="P5" t="str">
        <f>IF(H5="","",IF(N5="",TODAY()-H5,N5-H5))</f>
        <v/>
      </c>
    </row>
    <row r="6">
      <c r="O6" t="str">
        <f>IF(M6="","",M6-I6-K6)</f>
        <v/>
      </c>
      <c r="P6" t="str">
        <f>IF(H6="","",IF(N6="",TODAY()-H6,N6-H6))</f>
        <v/>
      </c>
    </row>
    <row r="7">
      <c r="O7" t="str">
        <f>IF(M7="","",M7-I7-K7)</f>
        <v/>
      </c>
      <c r="P7" t="str">
        <f>IF(H7="","",IF(N7="",TODAY()-H7,N7-H7))</f>
        <v/>
      </c>
    </row>
    <row r="8">
      <c r="O8" t="str">
        <f>IF(M8="","",M8-I8-K8)</f>
        <v/>
      </c>
      <c r="P8" t="str">
        <f>IF(H8="","",IF(N8="",TODAY()-H8,N8-H8))</f>
        <v/>
      </c>
    </row>
    <row r="9">
      <c r="O9" t="str">
        <f>IF(M9="","",M9-I9-K9)</f>
        <v/>
      </c>
      <c r="P9" t="str">
        <f>IF(H9="","",IF(N9="",TODAY()-H9,N9-H9))</f>
        <v/>
      </c>
    </row>
    <row r="10">
      <c r="O10" t="str">
        <f>IF(M10="","",M10-I10-K10)</f>
        <v/>
      </c>
      <c r="P10" t="str">
        <f>IF(H10="","",IF(N10="",TODAY()-H10,N10-H10))</f>
        <v/>
      </c>
    </row>
    <row r="11">
      <c r="O11" t="str">
        <f>IF(M11="","",M11-I11-K11)</f>
        <v/>
      </c>
      <c r="P11" t="str">
        <f>IF(H11="","",IF(N11="",TODAY()-H11,N11-H11))</f>
        <v/>
      </c>
    </row>
    <row r="12">
      <c r="O12" t="str">
        <f>IF(M12="","",M12-I12-K12)</f>
        <v/>
      </c>
      <c r="P12" t="str">
        <f>IF(H12="","",IF(N12="",TODAY()-H12,N12-H12))</f>
        <v/>
      </c>
    </row>
    <row r="13">
      <c r="O13" t="str">
        <f>IF(M13="","",M13-I13-K13)</f>
        <v/>
      </c>
      <c r="P13" t="str">
        <f>IF(H13="","",IF(N13="",TODAY()-H13,N13-H13))</f>
        <v/>
      </c>
    </row>
    <row r="14">
      <c r="O14" t="str">
        <f>IF(M14="","",M14-I14-K14)</f>
        <v/>
      </c>
      <c r="P14" t="str">
        <f>IF(H14="","",IF(N14="",TODAY()-H14,N14-H14))</f>
        <v/>
      </c>
    </row>
    <row r="15">
      <c r="O15" t="str">
        <f>IF(M15="","",M15-I15-K15)</f>
        <v/>
      </c>
      <c r="P15" t="str">
        <f>IF(H15="","",IF(N15="",TODAY()-H15,N15-H15))</f>
        <v/>
      </c>
    </row>
    <row r="16">
      <c r="O16" t="str">
        <f>IF(M16="","",M16-I16-K16)</f>
        <v/>
      </c>
      <c r="P16" t="str">
        <f>IF(H16="","",IF(N16="",TODAY()-H16,N16-H16))</f>
        <v/>
      </c>
    </row>
    <row r="17">
      <c r="O17" t="str">
        <f>IF(M17="","",M17-I17-K17)</f>
        <v/>
      </c>
      <c r="P17" t="str">
        <f>IF(H17="","",IF(N17="",TODAY()-H17,N17-H17))</f>
        <v/>
      </c>
    </row>
    <row r="18">
      <c r="O18" t="str">
        <f>IF(M18="","",M18-I18-K18)</f>
        <v/>
      </c>
      <c r="P18" t="str">
        <f>IF(H18="","",IF(N18="",TODAY()-H18,N18-H18))</f>
        <v/>
      </c>
    </row>
    <row r="19">
      <c r="O19" t="str">
        <f>IF(M19="","",M19-I19-K19)</f>
        <v/>
      </c>
      <c r="P19" t="str">
        <f>IF(H19="","",IF(N19="",TODAY()-H19,N19-H19))</f>
        <v/>
      </c>
    </row>
    <row r="20">
      <c r="O20" t="str">
        <f>IF(M20="","",M20-I20-K20)</f>
        <v/>
      </c>
      <c r="P20" t="str">
        <f>IF(H20="","",IF(N20="",TODAY()-H20,N20-H20))</f>
        <v/>
      </c>
    </row>
    <row r="21">
      <c r="O21" t="str">
        <f>IF(M21="","",M21-I21-K21)</f>
        <v/>
      </c>
      <c r="P21" t="str">
        <f>IF(H21="","",IF(N21="",TODAY()-H21,N21-H21))</f>
        <v/>
      </c>
    </row>
    <row r="22">
      <c r="O22" t="str">
        <f>IF(M22="","",M22-I22-K22)</f>
        <v/>
      </c>
      <c r="P22" t="str">
        <f>IF(H22="","",IF(N22="",TODAY()-H22,N22-H22))</f>
        <v/>
      </c>
    </row>
    <row r="23">
      <c r="O23" t="str">
        <f>IF(M23="","",M23-I23-K23)</f>
        <v/>
      </c>
      <c r="P23" t="str">
        <f>IF(H23="","",IF(N23="",TODAY()-H23,N23-H23))</f>
        <v/>
      </c>
    </row>
    <row r="24">
      <c r="O24" t="str">
        <f>IF(M24="","",M24-I24-K24)</f>
        <v/>
      </c>
      <c r="P24" t="str">
        <f>IF(H24="","",IF(N24="",TODAY()-H24,N24-H24))</f>
        <v/>
      </c>
    </row>
    <row r="25">
      <c r="O25" t="str">
        <f>IF(M25="","",M25-I25-K25)</f>
        <v/>
      </c>
      <c r="P25" t="str">
        <f>IF(H25="","",IF(N25="",TODAY()-H25,N25-H25))</f>
        <v/>
      </c>
    </row>
    <row r="26">
      <c r="O26" t="str">
        <f>IF(M26="","",M26-I26-K26)</f>
        <v/>
      </c>
      <c r="P26" t="str">
        <f>IF(H26="","",IF(N26="",TODAY()-H26,N26-H26))</f>
        <v/>
      </c>
    </row>
    <row r="27">
      <c r="O27" t="str">
        <f>IF(M27="","",M27-I27-K27)</f>
        <v/>
      </c>
      <c r="P27" t="str">
        <f>IF(H27="","",IF(N27="",TODAY()-H27,N27-H27))</f>
        <v/>
      </c>
    </row>
    <row r="28">
      <c r="O28" t="str">
        <f>IF(M28="","",M28-I28-K28)</f>
        <v/>
      </c>
      <c r="P28" t="str">
        <f>IF(H28="","",IF(N28="",TODAY()-H28,N28-H28))</f>
        <v/>
      </c>
    </row>
    <row r="29">
      <c r="O29" t="str">
        <f>IF(M29="","",M29-I29-K29)</f>
        <v/>
      </c>
      <c r="P29" t="str">
        <f>IF(H29="","",IF(N29="",TODAY()-H29,N29-H29))</f>
        <v/>
      </c>
    </row>
    <row r="30">
      <c r="O30" t="str">
        <f>IF(M30="","",M30-I30-K30)</f>
        <v/>
      </c>
      <c r="P30" t="str">
        <f>IF(H30="","",IF(N30="",TODAY()-H30,N30-H30))</f>
        <v/>
      </c>
    </row>
    <row r="31">
      <c r="O31" t="str">
        <f>IF(M31="","",M31-I31-K31)</f>
        <v/>
      </c>
      <c r="P31" t="str">
        <f>IF(H31="","",IF(N31="",TODAY()-H31,N31-H31))</f>
        <v/>
      </c>
    </row>
    <row r="32">
      <c r="O32" t="str">
        <f>IF(M32="","",M32-I32-K32)</f>
        <v/>
      </c>
      <c r="P32" t="str">
        <f>IF(H32="","",IF(N32="",TODAY()-H32,N32-H32))</f>
        <v/>
      </c>
    </row>
    <row r="33">
      <c r="O33" t="str">
        <f>IF(M33="","",M33-I33-K33)</f>
        <v/>
      </c>
      <c r="P33" t="str">
        <f>IF(H33="","",IF(N33="",TODAY()-H33,N33-H33))</f>
        <v/>
      </c>
    </row>
    <row r="34">
      <c r="O34" t="str">
        <f>IF(M34="","",M34-I34-K34)</f>
        <v/>
      </c>
      <c r="P34" t="str">
        <f>IF(H34="","",IF(N34="",TODAY()-H34,N34-H34))</f>
        <v/>
      </c>
    </row>
    <row r="35">
      <c r="O35" t="str">
        <f>IF(M35="","",M35-I35-K35)</f>
        <v/>
      </c>
      <c r="P35" t="str">
        <f>IF(H35="","",IF(N35="",TODAY()-H35,N35-H35))</f>
        <v/>
      </c>
    </row>
    <row r="36">
      <c r="O36" t="str">
        <f>IF(M36="","",M36-I36-K36)</f>
        <v/>
      </c>
      <c r="P36" t="str">
        <f>IF(H36="","",IF(N36="",TODAY()-H36,N36-H36))</f>
        <v/>
      </c>
    </row>
    <row r="37">
      <c r="O37" t="str">
        <f>IF(M37="","",M37-I37-K37)</f>
        <v/>
      </c>
      <c r="P37" t="str">
        <f>IF(H37="","",IF(N37="",TODAY()-H37,N37-H37))</f>
        <v/>
      </c>
    </row>
    <row r="38">
      <c r="O38" t="str">
        <f>IF(M38="","",M38-I38-K38)</f>
        <v/>
      </c>
      <c r="P38" t="str">
        <f>IF(H38="","",IF(N38="",TODAY()-H38,N38-H38))</f>
        <v/>
      </c>
    </row>
    <row r="39">
      <c r="O39" t="str">
        <f>IF(M39="","",M39-I39-K39)</f>
        <v/>
      </c>
      <c r="P39" t="str">
        <f>IF(H39="","",IF(N39="",TODAY()-H39,N39-H39))</f>
        <v/>
      </c>
    </row>
    <row r="40">
      <c r="O40" t="str">
        <f>IF(M40="","",M40-I40-K40)</f>
        <v/>
      </c>
      <c r="P40" t="str">
        <f>IF(H40="","",IF(N40="",TODAY()-H40,N40-H40))</f>
        <v/>
      </c>
    </row>
    <row r="41">
      <c r="O41" t="str">
        <f>IF(M41="","",M41-I41-K41)</f>
        <v/>
      </c>
      <c r="P41" t="str">
        <f>IF(H41="","",IF(N41="",TODAY()-H41,N41-H41))</f>
        <v/>
      </c>
    </row>
    <row r="42">
      <c r="O42" t="str">
        <f>IF(M42="","",M42-I42-K42)</f>
        <v/>
      </c>
      <c r="P42" t="str">
        <f>IF(H42="","",IF(N42="",TODAY()-H42,N42-H42))</f>
        <v/>
      </c>
    </row>
    <row r="43">
      <c r="O43" t="str">
        <f>IF(M43="","",M43-I43-K43)</f>
        <v/>
      </c>
      <c r="P43" t="str">
        <f>IF(H43="","",IF(N43="",TODAY()-H43,N43-H43))</f>
        <v/>
      </c>
    </row>
    <row r="44">
      <c r="O44" t="str">
        <f>IF(M44="","",M44-I44-K44)</f>
        <v/>
      </c>
      <c r="P44" t="str">
        <f>IF(H44="","",IF(N44="",TODAY()-H44,N44-H44))</f>
        <v/>
      </c>
    </row>
    <row r="45">
      <c r="O45" t="str">
        <f>IF(M45="","",M45-I45-K45)</f>
        <v/>
      </c>
      <c r="P45" t="str">
        <f>IF(H45="","",IF(N45="",TODAY()-H45,N45-H45))</f>
        <v/>
      </c>
    </row>
    <row r="46">
      <c r="O46" t="str">
        <f>IF(M46="","",M46-I46-K46)</f>
        <v/>
      </c>
      <c r="P46" t="str">
        <f>IF(H46="","",IF(N46="",TODAY()-H46,N46-H46))</f>
        <v/>
      </c>
    </row>
    <row r="47">
      <c r="O47" t="str">
        <f>IF(M47="","",M47-I47-K47)</f>
        <v/>
      </c>
      <c r="P47" t="str">
        <f>IF(H47="","",IF(N47="",TODAY()-H47,N47-H47))</f>
        <v/>
      </c>
    </row>
    <row r="48">
      <c r="O48" t="str">
        <f>IF(M48="","",M48-I48-K48)</f>
        <v/>
      </c>
      <c r="P48" t="str">
        <f>IF(H48="","",IF(N48="",TODAY()-H48,N48-H48))</f>
        <v/>
      </c>
    </row>
    <row r="49">
      <c r="O49" t="str">
        <f>IF(M49="","",M49-I49-K49)</f>
        <v/>
      </c>
      <c r="P49" t="str">
        <f>IF(H49="","",IF(N49="",TODAY()-H49,N49-H49))</f>
        <v/>
      </c>
    </row>
    <row r="50">
      <c r="O50" t="str">
        <f>IF(M50="","",M50-I50-K50)</f>
        <v/>
      </c>
      <c r="P50" t="str">
        <f>IF(H50="","",IF(N50="",TODAY()-H50,N50-H50))</f>
        <v/>
      </c>
    </row>
    <row r="51">
      <c r="O51" t="str">
        <f>IF(M51="","",M51-I51-K51)</f>
        <v/>
      </c>
      <c r="P51" t="str">
        <f>IF(H51="","",IF(N51="",TODAY()-H51,N51-H51))</f>
        <v/>
      </c>
    </row>
    <row r="52">
      <c r="O52" t="str">
        <f>IF(M52="","",M52-I52-K52)</f>
        <v/>
      </c>
      <c r="P52" t="str">
        <f>IF(H52="","",IF(N52="",TODAY()-H52,N52-H52))</f>
        <v/>
      </c>
    </row>
    <row r="53">
      <c r="O53" t="str">
        <f>IF(M53="","",M53-I53-K53)</f>
        <v/>
      </c>
      <c r="P53" t="str">
        <f>IF(H53="","",IF(N53="",TODAY()-H53,N53-H53))</f>
        <v/>
      </c>
    </row>
    <row r="54">
      <c r="O54" t="str">
        <f>IF(M54="","",M54-I54-K54)</f>
        <v/>
      </c>
      <c r="P54" t="str">
        <f>IF(H54="","",IF(N54="",TODAY()-H54,N54-H54))</f>
        <v/>
      </c>
    </row>
    <row r="55">
      <c r="O55" t="str">
        <f>IF(M55="","",M55-I55-K55)</f>
        <v/>
      </c>
      <c r="P55" t="str">
        <f>IF(H55="","",IF(N55="",TODAY()-H55,N55-H55))</f>
        <v/>
      </c>
    </row>
    <row r="56">
      <c r="O56" t="str">
        <f>IF(M56="","",M56-I56-K56)</f>
        <v/>
      </c>
      <c r="P56" t="str">
        <f>IF(H56="","",IF(N56="",TODAY()-H56,N56-H56))</f>
        <v/>
      </c>
    </row>
    <row r="57">
      <c r="O57" t="str">
        <f>IF(M57="","",M57-I57-K57)</f>
        <v/>
      </c>
      <c r="P57" t="str">
        <f>IF(H57="","",IF(N57="",TODAY()-H57,N57-H57))</f>
        <v/>
      </c>
    </row>
    <row r="58">
      <c r="O58" t="str">
        <f>IF(M58="","",M58-I58-K58)</f>
        <v/>
      </c>
      <c r="P58" t="str">
        <f>IF(H58="","",IF(N58="",TODAY()-H58,N58-H58))</f>
        <v/>
      </c>
    </row>
    <row r="59">
      <c r="O59" t="str">
        <f>IF(M59="","",M59-I59-K59)</f>
        <v/>
      </c>
      <c r="P59" t="str">
        <f>IF(H59="","",IF(N59="",TODAY()-H59,N59-H59))</f>
        <v/>
      </c>
    </row>
    <row r="60">
      <c r="O60" t="str">
        <f>IF(M60="","",M60-I60-K60)</f>
        <v/>
      </c>
      <c r="P60" t="str">
        <f>IF(H60="","",IF(N60="",TODAY()-H60,N60-H60))</f>
        <v/>
      </c>
    </row>
  </sheetData>
  <ignoredErrors>
    <ignoredError numberStoredAsText="1" sqref="A1:S60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S60"/>
  <sheetViews>
    <sheetView workbookViewId="0"/>
  </sheetViews>
  <cols>
    <col min="1" max="1" width="10.83203125" customWidth="1"/>
    <col min="2" max="2" width="30.83203125" customWidth="1"/>
    <col min="3" max="3" width="20.83203125" customWidth="1"/>
    <col min="4" max="4" width="12.83203125" customWidth="1"/>
    <col min="5" max="5" width="11.83203125" customWidth="1"/>
    <col min="6" max="6" width="9.83203125" customWidth="1"/>
    <col min="7" max="7" width="11.83203125" customWidth="1"/>
    <col min="8" max="8" width="13.83203125" customWidth="1"/>
    <col min="9" max="9" width="13.83203125" customWidth="1"/>
    <col min="10" max="10" width="9.83203125" customWidth="1"/>
    <col min="11" max="11" width="14.83203125" customWidth="1"/>
    <col min="12" max="12" width="12.83203125" customWidth="1"/>
    <col min="13" max="13" width="11.83203125" customWidth="1"/>
    <col min="14" max="14" width="12.83203125" customWidth="1"/>
    <col min="15" max="15" width="10.83203125" customWidth="1"/>
    <col min="16" max="16" width="9.83203125" customWidth="1"/>
    <col min="17" max="17" width="10.83203125" customWidth="1"/>
    <col min="18" max="18" width="14.83203125" customWidth="1"/>
    <col min="19" max="19" width="45.83203125" customWidth="1"/>
  </cols>
  <sheetData>
    <row r="1">
      <c r="A1" t="str">
        <v>Brand</v>
      </c>
      <c r="B1" t="str">
        <v>Model</v>
      </c>
      <c r="C1" t="str">
        <v>Reference Number</v>
      </c>
      <c r="D1" t="str">
        <v>Serial</v>
      </c>
      <c r="E1" t="str">
        <v>Condition</v>
      </c>
      <c r="F1" t="str">
        <v>Has Box</v>
      </c>
      <c r="G1" t="str">
        <v>Has Papers</v>
      </c>
      <c r="H1" t="str">
        <v>Purchase Date</v>
      </c>
      <c r="I1" t="str">
        <v>Purchase Cost</v>
      </c>
      <c r="J1" t="str">
        <v>Purchase Currency</v>
      </c>
      <c r="K1" t="str">
        <v>Fees &amp; Expenses</v>
      </c>
      <c r="L1" t="str">
        <v>Asking Price</v>
      </c>
      <c r="M1" t="str">
        <v>Sell Price</v>
      </c>
      <c r="N1" t="str">
        <v>Sell Date</v>
      </c>
      <c r="O1" t="str">
        <v>Net P&amp;L</v>
      </c>
      <c r="P1" t="str">
        <v>Days Held</v>
      </c>
      <c r="Q1" t="str">
        <v>Status</v>
      </c>
      <c r="R1" t="str">
        <v>Location</v>
      </c>
      <c r="S1" t="str">
        <v>Notes</v>
      </c>
    </row>
    <row r="2">
      <c r="A2" t="str">
        <v>Rolex</v>
      </c>
      <c r="B2" t="str">
        <v>Datejust 41</v>
      </c>
      <c r="C2" t="str">
        <v>126334</v>
      </c>
      <c r="D2" t="str">
        <v>3XF09PL2</v>
      </c>
      <c r="E2" t="str">
        <v>Excellent</v>
      </c>
      <c r="F2" t="str">
        <v>Yes</v>
      </c>
      <c r="G2" t="str">
        <v>Yes</v>
      </c>
      <c r="H2" s="1" t="d">
        <v>2026-02-10T00:00:00.000Z</v>
      </c>
      <c r="I2" s="2">
        <v>9300</v>
      </c>
      <c r="J2" t="str">
        <v>EUR</v>
      </c>
      <c r="K2" s="2">
        <v>340</v>
      </c>
      <c r="L2" s="2">
        <v>10450</v>
      </c>
      <c r="M2" s="2">
        <v>10250</v>
      </c>
      <c r="N2" s="1" t="d">
        <v>2026-04-03T00:00:00.000Z</v>
      </c>
      <c r="O2" s="2">
        <f>IF(M2="","",M2-I2-K2)</f>
        <v>610</v>
      </c>
      <c r="P2" s="3">
        <f>IF(H2="","",IF(N2="",TODAY()-H2,N2-H2))</f>
        <v>52</v>
      </c>
      <c r="Q2" t="str">
        <v>Sold</v>
      </c>
      <c r="R2" t="str">
        <v/>
      </c>
      <c r="S2" t="str">
        <v>Sold on Chrono24 - commission included in fees</v>
      </c>
    </row>
    <row r="3">
      <c r="A3" t="str">
        <v>Cartier</v>
      </c>
      <c r="B3" t="str">
        <v>Santos de Cartier Large</v>
      </c>
      <c r="C3" t="str">
        <v>WSSA0018</v>
      </c>
      <c r="D3" t="str">
        <v>682401CX</v>
      </c>
      <c r="E3" t="str">
        <v>Very good</v>
      </c>
      <c r="F3" t="str">
        <v>Yes</v>
      </c>
      <c r="G3" t="str">
        <v>Yes</v>
      </c>
      <c r="H3" s="1" t="d">
        <v>2026-03-05T00:00:00.000Z</v>
      </c>
      <c r="I3" s="2">
        <v>5600</v>
      </c>
      <c r="J3" t="str">
        <v>EUR</v>
      </c>
      <c r="K3" s="2">
        <v>90</v>
      </c>
      <c r="L3" s="2">
        <v>6400</v>
      </c>
      <c r="M3" s="2">
        <v>6250</v>
      </c>
      <c r="N3" s="1" t="d">
        <v>2026-05-19T00:00:00.000Z</v>
      </c>
      <c r="O3" s="2">
        <f>IF(M3="","",M3-I3-K3)</f>
        <v>560</v>
      </c>
      <c r="P3" s="3">
        <f>IF(H3="","",IF(N3="",TODAY()-H3,N3-H3))</f>
        <v>75</v>
      </c>
      <c r="Q3" t="str">
        <v>Sold</v>
      </c>
      <c r="R3" t="str">
        <v/>
      </c>
      <c r="S3" t="str">
        <v>Repeat client - bank transfer</v>
      </c>
    </row>
    <row r="4">
      <c r="O4" t="str">
        <f>IF(M4="","",M4-I4-K4)</f>
        <v/>
      </c>
      <c r="P4" t="str">
        <f>IF(H4="","",IF(N4="",TODAY()-H4,N4-H4))</f>
        <v/>
      </c>
    </row>
    <row r="5">
      <c r="O5" t="str">
        <f>IF(M5="","",M5-I5-K5)</f>
        <v/>
      </c>
      <c r="P5" t="str">
        <f>IF(H5="","",IF(N5="",TODAY()-H5,N5-H5))</f>
        <v/>
      </c>
    </row>
    <row r="6">
      <c r="O6" t="str">
        <f>IF(M6="","",M6-I6-K6)</f>
        <v/>
      </c>
      <c r="P6" t="str">
        <f>IF(H6="","",IF(N6="",TODAY()-H6,N6-H6))</f>
        <v/>
      </c>
    </row>
    <row r="7">
      <c r="O7" t="str">
        <f>IF(M7="","",M7-I7-K7)</f>
        <v/>
      </c>
      <c r="P7" t="str">
        <f>IF(H7="","",IF(N7="",TODAY()-H7,N7-H7))</f>
        <v/>
      </c>
    </row>
    <row r="8">
      <c r="O8" t="str">
        <f>IF(M8="","",M8-I8-K8)</f>
        <v/>
      </c>
      <c r="P8" t="str">
        <f>IF(H8="","",IF(N8="",TODAY()-H8,N8-H8))</f>
        <v/>
      </c>
    </row>
    <row r="9">
      <c r="O9" t="str">
        <f>IF(M9="","",M9-I9-K9)</f>
        <v/>
      </c>
      <c r="P9" t="str">
        <f>IF(H9="","",IF(N9="",TODAY()-H9,N9-H9))</f>
        <v/>
      </c>
    </row>
    <row r="10">
      <c r="O10" t="str">
        <f>IF(M10="","",M10-I10-K10)</f>
        <v/>
      </c>
      <c r="P10" t="str">
        <f>IF(H10="","",IF(N10="",TODAY()-H10,N10-H10))</f>
        <v/>
      </c>
    </row>
    <row r="11">
      <c r="O11" t="str">
        <f>IF(M11="","",M11-I11-K11)</f>
        <v/>
      </c>
      <c r="P11" t="str">
        <f>IF(H11="","",IF(N11="",TODAY()-H11,N11-H11))</f>
        <v/>
      </c>
    </row>
    <row r="12">
      <c r="O12" t="str">
        <f>IF(M12="","",M12-I12-K12)</f>
        <v/>
      </c>
      <c r="P12" t="str">
        <f>IF(H12="","",IF(N12="",TODAY()-H12,N12-H12))</f>
        <v/>
      </c>
    </row>
    <row r="13">
      <c r="O13" t="str">
        <f>IF(M13="","",M13-I13-K13)</f>
        <v/>
      </c>
      <c r="P13" t="str">
        <f>IF(H13="","",IF(N13="",TODAY()-H13,N13-H13))</f>
        <v/>
      </c>
    </row>
    <row r="14">
      <c r="O14" t="str">
        <f>IF(M14="","",M14-I14-K14)</f>
        <v/>
      </c>
      <c r="P14" t="str">
        <f>IF(H14="","",IF(N14="",TODAY()-H14,N14-H14))</f>
        <v/>
      </c>
    </row>
    <row r="15">
      <c r="O15" t="str">
        <f>IF(M15="","",M15-I15-K15)</f>
        <v/>
      </c>
      <c r="P15" t="str">
        <f>IF(H15="","",IF(N15="",TODAY()-H15,N15-H15))</f>
        <v/>
      </c>
    </row>
    <row r="16">
      <c r="O16" t="str">
        <f>IF(M16="","",M16-I16-K16)</f>
        <v/>
      </c>
      <c r="P16" t="str">
        <f>IF(H16="","",IF(N16="",TODAY()-H16,N16-H16))</f>
        <v/>
      </c>
    </row>
    <row r="17">
      <c r="O17" t="str">
        <f>IF(M17="","",M17-I17-K17)</f>
        <v/>
      </c>
      <c r="P17" t="str">
        <f>IF(H17="","",IF(N17="",TODAY()-H17,N17-H17))</f>
        <v/>
      </c>
    </row>
    <row r="18">
      <c r="O18" t="str">
        <f>IF(M18="","",M18-I18-K18)</f>
        <v/>
      </c>
      <c r="P18" t="str">
        <f>IF(H18="","",IF(N18="",TODAY()-H18,N18-H18))</f>
        <v/>
      </c>
    </row>
    <row r="19">
      <c r="O19" t="str">
        <f>IF(M19="","",M19-I19-K19)</f>
        <v/>
      </c>
      <c r="P19" t="str">
        <f>IF(H19="","",IF(N19="",TODAY()-H19,N19-H19))</f>
        <v/>
      </c>
    </row>
    <row r="20">
      <c r="O20" t="str">
        <f>IF(M20="","",M20-I20-K20)</f>
        <v/>
      </c>
      <c r="P20" t="str">
        <f>IF(H20="","",IF(N20="",TODAY()-H20,N20-H20))</f>
        <v/>
      </c>
    </row>
    <row r="21">
      <c r="O21" t="str">
        <f>IF(M21="","",M21-I21-K21)</f>
        <v/>
      </c>
      <c r="P21" t="str">
        <f>IF(H21="","",IF(N21="",TODAY()-H21,N21-H21))</f>
        <v/>
      </c>
    </row>
    <row r="22">
      <c r="O22" t="str">
        <f>IF(M22="","",M22-I22-K22)</f>
        <v/>
      </c>
      <c r="P22" t="str">
        <f>IF(H22="","",IF(N22="",TODAY()-H22,N22-H22))</f>
        <v/>
      </c>
    </row>
    <row r="23">
      <c r="O23" t="str">
        <f>IF(M23="","",M23-I23-K23)</f>
        <v/>
      </c>
      <c r="P23" t="str">
        <f>IF(H23="","",IF(N23="",TODAY()-H23,N23-H23))</f>
        <v/>
      </c>
    </row>
    <row r="24">
      <c r="O24" t="str">
        <f>IF(M24="","",M24-I24-K24)</f>
        <v/>
      </c>
      <c r="P24" t="str">
        <f>IF(H24="","",IF(N24="",TODAY()-H24,N24-H24))</f>
        <v/>
      </c>
    </row>
    <row r="25">
      <c r="O25" t="str">
        <f>IF(M25="","",M25-I25-K25)</f>
        <v/>
      </c>
      <c r="P25" t="str">
        <f>IF(H25="","",IF(N25="",TODAY()-H25,N25-H25))</f>
        <v/>
      </c>
    </row>
    <row r="26">
      <c r="O26" t="str">
        <f>IF(M26="","",M26-I26-K26)</f>
        <v/>
      </c>
      <c r="P26" t="str">
        <f>IF(H26="","",IF(N26="",TODAY()-H26,N26-H26))</f>
        <v/>
      </c>
    </row>
    <row r="27">
      <c r="O27" t="str">
        <f>IF(M27="","",M27-I27-K27)</f>
        <v/>
      </c>
      <c r="P27" t="str">
        <f>IF(H27="","",IF(N27="",TODAY()-H27,N27-H27))</f>
        <v/>
      </c>
    </row>
    <row r="28">
      <c r="O28" t="str">
        <f>IF(M28="","",M28-I28-K28)</f>
        <v/>
      </c>
      <c r="P28" t="str">
        <f>IF(H28="","",IF(N28="",TODAY()-H28,N28-H28))</f>
        <v/>
      </c>
    </row>
    <row r="29">
      <c r="O29" t="str">
        <f>IF(M29="","",M29-I29-K29)</f>
        <v/>
      </c>
      <c r="P29" t="str">
        <f>IF(H29="","",IF(N29="",TODAY()-H29,N29-H29))</f>
        <v/>
      </c>
    </row>
    <row r="30">
      <c r="O30" t="str">
        <f>IF(M30="","",M30-I30-K30)</f>
        <v/>
      </c>
      <c r="P30" t="str">
        <f>IF(H30="","",IF(N30="",TODAY()-H30,N30-H30))</f>
        <v/>
      </c>
    </row>
    <row r="31">
      <c r="O31" t="str">
        <f>IF(M31="","",M31-I31-K31)</f>
        <v/>
      </c>
      <c r="P31" t="str">
        <f>IF(H31="","",IF(N31="",TODAY()-H31,N31-H31))</f>
        <v/>
      </c>
    </row>
    <row r="32">
      <c r="O32" t="str">
        <f>IF(M32="","",M32-I32-K32)</f>
        <v/>
      </c>
      <c r="P32" t="str">
        <f>IF(H32="","",IF(N32="",TODAY()-H32,N32-H32))</f>
        <v/>
      </c>
    </row>
    <row r="33">
      <c r="O33" t="str">
        <f>IF(M33="","",M33-I33-K33)</f>
        <v/>
      </c>
      <c r="P33" t="str">
        <f>IF(H33="","",IF(N33="",TODAY()-H33,N33-H33))</f>
        <v/>
      </c>
    </row>
    <row r="34">
      <c r="O34" t="str">
        <f>IF(M34="","",M34-I34-K34)</f>
        <v/>
      </c>
      <c r="P34" t="str">
        <f>IF(H34="","",IF(N34="",TODAY()-H34,N34-H34))</f>
        <v/>
      </c>
    </row>
    <row r="35">
      <c r="O35" t="str">
        <f>IF(M35="","",M35-I35-K35)</f>
        <v/>
      </c>
      <c r="P35" t="str">
        <f>IF(H35="","",IF(N35="",TODAY()-H35,N35-H35))</f>
        <v/>
      </c>
    </row>
    <row r="36">
      <c r="O36" t="str">
        <f>IF(M36="","",M36-I36-K36)</f>
        <v/>
      </c>
      <c r="P36" t="str">
        <f>IF(H36="","",IF(N36="",TODAY()-H36,N36-H36))</f>
        <v/>
      </c>
    </row>
    <row r="37">
      <c r="O37" t="str">
        <f>IF(M37="","",M37-I37-K37)</f>
        <v/>
      </c>
      <c r="P37" t="str">
        <f>IF(H37="","",IF(N37="",TODAY()-H37,N37-H37))</f>
        <v/>
      </c>
    </row>
    <row r="38">
      <c r="O38" t="str">
        <f>IF(M38="","",M38-I38-K38)</f>
        <v/>
      </c>
      <c r="P38" t="str">
        <f>IF(H38="","",IF(N38="",TODAY()-H38,N38-H38))</f>
        <v/>
      </c>
    </row>
    <row r="39">
      <c r="O39" t="str">
        <f>IF(M39="","",M39-I39-K39)</f>
        <v/>
      </c>
      <c r="P39" t="str">
        <f>IF(H39="","",IF(N39="",TODAY()-H39,N39-H39))</f>
        <v/>
      </c>
    </row>
    <row r="40">
      <c r="O40" t="str">
        <f>IF(M40="","",M40-I40-K40)</f>
        <v/>
      </c>
      <c r="P40" t="str">
        <f>IF(H40="","",IF(N40="",TODAY()-H40,N40-H40))</f>
        <v/>
      </c>
    </row>
    <row r="41">
      <c r="O41" t="str">
        <f>IF(M41="","",M41-I41-K41)</f>
        <v/>
      </c>
      <c r="P41" t="str">
        <f>IF(H41="","",IF(N41="",TODAY()-H41,N41-H41))</f>
        <v/>
      </c>
    </row>
    <row r="42">
      <c r="O42" t="str">
        <f>IF(M42="","",M42-I42-K42)</f>
        <v/>
      </c>
      <c r="P42" t="str">
        <f>IF(H42="","",IF(N42="",TODAY()-H42,N42-H42))</f>
        <v/>
      </c>
    </row>
    <row r="43">
      <c r="O43" t="str">
        <f>IF(M43="","",M43-I43-K43)</f>
        <v/>
      </c>
      <c r="P43" t="str">
        <f>IF(H43="","",IF(N43="",TODAY()-H43,N43-H43))</f>
        <v/>
      </c>
    </row>
    <row r="44">
      <c r="O44" t="str">
        <f>IF(M44="","",M44-I44-K44)</f>
        <v/>
      </c>
      <c r="P44" t="str">
        <f>IF(H44="","",IF(N44="",TODAY()-H44,N44-H44))</f>
        <v/>
      </c>
    </row>
    <row r="45">
      <c r="O45" t="str">
        <f>IF(M45="","",M45-I45-K45)</f>
        <v/>
      </c>
      <c r="P45" t="str">
        <f>IF(H45="","",IF(N45="",TODAY()-H45,N45-H45))</f>
        <v/>
      </c>
    </row>
    <row r="46">
      <c r="O46" t="str">
        <f>IF(M46="","",M46-I46-K46)</f>
        <v/>
      </c>
      <c r="P46" t="str">
        <f>IF(H46="","",IF(N46="",TODAY()-H46,N46-H46))</f>
        <v/>
      </c>
    </row>
    <row r="47">
      <c r="O47" t="str">
        <f>IF(M47="","",M47-I47-K47)</f>
        <v/>
      </c>
      <c r="P47" t="str">
        <f>IF(H47="","",IF(N47="",TODAY()-H47,N47-H47))</f>
        <v/>
      </c>
    </row>
    <row r="48">
      <c r="O48" t="str">
        <f>IF(M48="","",M48-I48-K48)</f>
        <v/>
      </c>
      <c r="P48" t="str">
        <f>IF(H48="","",IF(N48="",TODAY()-H48,N48-H48))</f>
        <v/>
      </c>
    </row>
    <row r="49">
      <c r="O49" t="str">
        <f>IF(M49="","",M49-I49-K49)</f>
        <v/>
      </c>
      <c r="P49" t="str">
        <f>IF(H49="","",IF(N49="",TODAY()-H49,N49-H49))</f>
        <v/>
      </c>
    </row>
    <row r="50">
      <c r="O50" t="str">
        <f>IF(M50="","",M50-I50-K50)</f>
        <v/>
      </c>
      <c r="P50" t="str">
        <f>IF(H50="","",IF(N50="",TODAY()-H50,N50-H50))</f>
        <v/>
      </c>
    </row>
    <row r="51">
      <c r="O51" t="str">
        <f>IF(M51="","",M51-I51-K51)</f>
        <v/>
      </c>
      <c r="P51" t="str">
        <f>IF(H51="","",IF(N51="",TODAY()-H51,N51-H51))</f>
        <v/>
      </c>
    </row>
    <row r="52">
      <c r="O52" t="str">
        <f>IF(M52="","",M52-I52-K52)</f>
        <v/>
      </c>
      <c r="P52" t="str">
        <f>IF(H52="","",IF(N52="",TODAY()-H52,N52-H52))</f>
        <v/>
      </c>
    </row>
    <row r="53">
      <c r="O53" t="str">
        <f>IF(M53="","",M53-I53-K53)</f>
        <v/>
      </c>
      <c r="P53" t="str">
        <f>IF(H53="","",IF(N53="",TODAY()-H53,N53-H53))</f>
        <v/>
      </c>
    </row>
    <row r="54">
      <c r="O54" t="str">
        <f>IF(M54="","",M54-I54-K54)</f>
        <v/>
      </c>
      <c r="P54" t="str">
        <f>IF(H54="","",IF(N54="",TODAY()-H54,N54-H54))</f>
        <v/>
      </c>
    </row>
    <row r="55">
      <c r="O55" t="str">
        <f>IF(M55="","",M55-I55-K55)</f>
        <v/>
      </c>
      <c r="P55" t="str">
        <f>IF(H55="","",IF(N55="",TODAY()-H55,N55-H55))</f>
        <v/>
      </c>
    </row>
    <row r="56">
      <c r="O56" t="str">
        <f>IF(M56="","",M56-I56-K56)</f>
        <v/>
      </c>
      <c r="P56" t="str">
        <f>IF(H56="","",IF(N56="",TODAY()-H56,N56-H56))</f>
        <v/>
      </c>
    </row>
    <row r="57">
      <c r="O57" t="str">
        <f>IF(M57="","",M57-I57-K57)</f>
        <v/>
      </c>
      <c r="P57" t="str">
        <f>IF(H57="","",IF(N57="",TODAY()-H57,N57-H57))</f>
        <v/>
      </c>
    </row>
    <row r="58">
      <c r="O58" t="str">
        <f>IF(M58="","",M58-I58-K58)</f>
        <v/>
      </c>
      <c r="P58" t="str">
        <f>IF(H58="","",IF(N58="",TODAY()-H58,N58-H58))</f>
        <v/>
      </c>
    </row>
    <row r="59">
      <c r="O59" t="str">
        <f>IF(M59="","",M59-I59-K59)</f>
        <v/>
      </c>
      <c r="P59" t="str">
        <f>IF(H59="","",IF(N59="",TODAY()-H59,N59-H59))</f>
        <v/>
      </c>
    </row>
    <row r="60">
      <c r="O60" t="str">
        <f>IF(M60="","",M60-I60-K60)</f>
        <v/>
      </c>
      <c r="P60" t="str">
        <f>IF(H60="","",IF(N60="",TODAY()-H60,N60-H60))</f>
        <v/>
      </c>
    </row>
  </sheetData>
  <ignoredErrors>
    <ignoredError numberStoredAsText="1" sqref="A1:S60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Inventory</vt:lpstr>
      <vt:lpstr>Sold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